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32_Administration\32_Purchasing\1.SOLICITATION and CONTRACT FILES\FY2019\TECH SERVICES\19-013-B-Generator Preventative Maintenance\19-013-B-Solicitation\"/>
    </mc:Choice>
  </mc:AlternateContent>
  <bookViews>
    <workbookView xWindow="0" yWindow="0" windowWidth="30720" windowHeight="13224" activeTab="3"/>
  </bookViews>
  <sheets>
    <sheet name="Wastewater Generators" sheetId="1" r:id="rId1"/>
    <sheet name="Water Generators" sheetId="10" r:id="rId2"/>
    <sheet name="OTHR SRVS" sheetId="7" r:id="rId3"/>
    <sheet name="Base Bid Summary " sheetId="5" r:id="rId4"/>
  </sheets>
  <externalReferences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0" l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12" i="1"/>
  <c r="I13" i="10" l="1"/>
  <c r="C11" i="10"/>
  <c r="A11" i="10"/>
  <c r="I40" i="1" l="1"/>
  <c r="C19" i="7"/>
  <c r="B6" i="5" l="1"/>
  <c r="A3" i="5"/>
  <c r="C11" i="1"/>
  <c r="A11" i="1"/>
</calcChain>
</file>

<file path=xl/sharedStrings.xml><?xml version="1.0" encoding="utf-8"?>
<sst xmlns="http://schemas.openxmlformats.org/spreadsheetml/2006/main" count="106" uniqueCount="79">
  <si>
    <t>Total</t>
  </si>
  <si>
    <t>3500 Lawson Dr Mesquite, TX 75181</t>
  </si>
  <si>
    <t>1513 Crenshaw Lane Royse City, TX 75189</t>
  </si>
  <si>
    <t>Company Name :</t>
  </si>
  <si>
    <t>10551 CR 484 Lavon, TX 75166</t>
  </si>
  <si>
    <t>Dublin Rd Lift Station</t>
  </si>
  <si>
    <t>3511 Dublin Rd Parker, TX 75002</t>
  </si>
  <si>
    <t>Farmersville WWTP</t>
  </si>
  <si>
    <t>2101 North Jupiter Rd Richardson, TX 75082</t>
  </si>
  <si>
    <t>500 Old Mill Rd McKinney, TX 75069</t>
  </si>
  <si>
    <t>Prairie Creek Lift Station</t>
  </si>
  <si>
    <t>Preston Rd Lift Station</t>
  </si>
  <si>
    <t>8015 Ohio Dr Plano, TX 75024</t>
  </si>
  <si>
    <t>8185 CR 400 Princeton, TX 75407</t>
  </si>
  <si>
    <t>5210 West Spring Creek Parkway Plano, TX 75024</t>
  </si>
  <si>
    <t>Upper White Rock Creek Lift Station</t>
  </si>
  <si>
    <t>Wilson Creek Lift Station</t>
  </si>
  <si>
    <t xml:space="preserve">BASE BID SUMMARY </t>
  </si>
  <si>
    <t>NTMWD GENERATOR PREVENTATIVE MAINTENANCE, REPAIRS AND INSPECTIONS</t>
  </si>
  <si>
    <t>Cost Per Visit</t>
  </si>
  <si>
    <t xml:space="preserve">Total </t>
  </si>
  <si>
    <t xml:space="preserve">Estimated PM Visits Per Year </t>
  </si>
  <si>
    <t>Rated KW</t>
  </si>
  <si>
    <t>Sabine Ck WWTP  (Royse City)</t>
  </si>
  <si>
    <t>Bear Ck WWTP (Lavon)</t>
  </si>
  <si>
    <t>Panther Ck WWTP (Frisco)</t>
  </si>
  <si>
    <t>Lower East Fork LS (Seagoville)</t>
  </si>
  <si>
    <t>Buffalo Ck LS Forney</t>
  </si>
  <si>
    <t>Indian Creek LS (Plano)</t>
  </si>
  <si>
    <t>Lakeside LS (Rockwall)</t>
  </si>
  <si>
    <t>Princeton LS</t>
  </si>
  <si>
    <t>Forney LS</t>
  </si>
  <si>
    <t>N. McKinney LS</t>
  </si>
  <si>
    <t>Floyd Branch WWTP (Richardson)</t>
  </si>
  <si>
    <t>Upper Cottonwood LS (Plano)</t>
  </si>
  <si>
    <t>Wilson Ck. WWTP Hdwks.(Allen)</t>
  </si>
  <si>
    <t>Wilson Ck. WWTP Admin.(Allen)</t>
  </si>
  <si>
    <t xml:space="preserve">1201 Elm St. Farmersville, TX 75442 </t>
  </si>
  <si>
    <t>1825 Little Ranch Rd. Frisco, TX 75034</t>
  </si>
  <si>
    <t>1302 Malloy Bridge Rd. Seagoville, TX 75159</t>
  </si>
  <si>
    <t>15919 Wiser Rd. Forney, TX 75126</t>
  </si>
  <si>
    <t>7103 McKamy Trail Plano, TX 75042</t>
  </si>
  <si>
    <t>751 Turtle Cove Dr. Rockwall, Tx 75087</t>
  </si>
  <si>
    <t>11692 Walnut ln. Forney, TX 75126</t>
  </si>
  <si>
    <t>100 N. Airport Rd McKinney, TX 75070</t>
  </si>
  <si>
    <t>111 W. Buckingham Rd. Richardson, TX 75081</t>
  </si>
  <si>
    <t>3800 Chaparral Rd. Plano TX 75074</t>
  </si>
  <si>
    <t>3020 Orr Rd. Allen, TX 75002</t>
  </si>
  <si>
    <t xml:space="preserve">Plano Spring Creek Lift Station No. </t>
  </si>
  <si>
    <t>McKinney Lift Station</t>
  </si>
  <si>
    <t>631 Synergy Park Blvd Richardson, TX 75080</t>
  </si>
  <si>
    <t>Wilson Creek WWTP UV</t>
  </si>
  <si>
    <t xml:space="preserve">Stewart Creek West WWTP </t>
  </si>
  <si>
    <t xml:space="preserve">Beck Branch LS </t>
  </si>
  <si>
    <t>2700 Brand Rd.Richardson, TX 75082</t>
  </si>
  <si>
    <t>485 Accent Dr Plano, TX 75075</t>
  </si>
  <si>
    <t>BASE BID - Wastewater Sites</t>
  </si>
  <si>
    <t xml:space="preserve">Wylie WTP Ops Building </t>
  </si>
  <si>
    <t>810 N. Hwy 78 Bldg. C  Wylie, TX 75098</t>
  </si>
  <si>
    <t>Descriptions</t>
  </si>
  <si>
    <t xml:space="preserve"> Labor Hourly Rate (On an as needed basis, outside of regular PM visits)</t>
  </si>
  <si>
    <t xml:space="preserve"> Labor Hourly Rate For Emergency/After Hours (Normal Business Hours are considered M-F 7AM to 5PM)</t>
  </si>
  <si>
    <t xml:space="preserve">Trip Charge per Roundtrip Visit (For service outside of regular PM visits) </t>
  </si>
  <si>
    <t>Parts and Material Cost (Percentage Markup on parts outside of regular PM visits)</t>
  </si>
  <si>
    <t xml:space="preserve">Annual Maintenance </t>
  </si>
  <si>
    <t xml:space="preserve">Additional Oil Change </t>
  </si>
  <si>
    <t xml:space="preserve">Grand Total for All </t>
  </si>
  <si>
    <t xml:space="preserve">Other Services </t>
  </si>
  <si>
    <t>Wastewater Generators</t>
  </si>
  <si>
    <t>Water Generators</t>
  </si>
  <si>
    <t>BID # 2019-013-B</t>
  </si>
  <si>
    <r>
      <t xml:space="preserve">South Mesquite Creek WWTP </t>
    </r>
    <r>
      <rPr>
        <b/>
        <sz val="11"/>
        <color theme="1"/>
        <rFont val="Arial"/>
        <family val="2"/>
      </rPr>
      <t>(4160)</t>
    </r>
  </si>
  <si>
    <r>
      <t>Upper Rowlett Creek Lift Station</t>
    </r>
    <r>
      <rPr>
        <b/>
        <sz val="11"/>
        <color theme="1"/>
        <rFont val="Arial"/>
        <family val="2"/>
      </rPr>
      <t xml:space="preserve"> (4160)</t>
    </r>
  </si>
  <si>
    <t>Richardson Spring Creek Lift Station #2</t>
  </si>
  <si>
    <t>5100 4th Army Memorial Frisco, TX 75034</t>
  </si>
  <si>
    <t>BASE BID - Water Sites</t>
  </si>
  <si>
    <t>Percentage:</t>
  </si>
  <si>
    <t>Total:</t>
  </si>
  <si>
    <t>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</si>
</sst>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b/>
      <i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3" fillId="3" borderId="1" xfId="0" applyFont="1" applyFill="1" applyBorder="1"/>
    <xf numFmtId="0" fontId="2" fillId="0" borderId="1" xfId="0" applyFont="1" applyBorder="1"/>
    <xf numFmtId="0" fontId="1" fillId="0" borderId="0" xfId="0" applyFont="1" applyFill="1" applyBorder="1"/>
    <xf numFmtId="164" fontId="1" fillId="0" borderId="0" xfId="0" applyNumberFormat="1" applyFont="1"/>
    <xf numFmtId="0" fontId="0" fillId="0" borderId="2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64" fontId="2" fillId="0" borderId="1" xfId="0" applyNumberFormat="1" applyFont="1" applyBorder="1" applyProtection="1">
      <protection locked="0"/>
    </xf>
    <xf numFmtId="0" fontId="0" fillId="0" borderId="0" xfId="0" applyAlignment="1" applyProtection="1">
      <protection locked="0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2" borderId="0" xfId="0" applyFont="1" applyFill="1"/>
    <xf numFmtId="0" fontId="8" fillId="3" borderId="1" xfId="0" applyFont="1" applyFill="1" applyBorder="1"/>
    <xf numFmtId="0" fontId="8" fillId="3" borderId="1" xfId="0" applyFont="1" applyFill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Protection="1">
      <protection locked="0"/>
    </xf>
    <xf numFmtId="164" fontId="5" fillId="0" borderId="1" xfId="0" applyNumberFormat="1" applyFont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2" xfId="0" applyFont="1" applyBorder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Border="1" applyProtection="1">
      <protection locked="0"/>
    </xf>
    <xf numFmtId="0" fontId="7" fillId="0" borderId="3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/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64" fontId="5" fillId="0" borderId="8" xfId="0" applyNumberFormat="1" applyFont="1" applyBorder="1"/>
    <xf numFmtId="0" fontId="4" fillId="4" borderId="10" xfId="0" applyFont="1" applyFill="1" applyBorder="1"/>
    <xf numFmtId="0" fontId="4" fillId="4" borderId="9" xfId="0" applyFont="1" applyFill="1" applyBorder="1" applyAlignment="1">
      <alignment horizontal="center"/>
    </xf>
    <xf numFmtId="0" fontId="4" fillId="4" borderId="1" xfId="0" applyFont="1" applyFill="1" applyBorder="1"/>
    <xf numFmtId="164" fontId="5" fillId="4" borderId="1" xfId="0" applyNumberFormat="1" applyFont="1" applyFill="1" applyBorder="1"/>
    <xf numFmtId="164" fontId="4" fillId="4" borderId="1" xfId="0" applyNumberFormat="1" applyFont="1" applyFill="1" applyBorder="1" applyProtection="1">
      <protection locked="0"/>
    </xf>
    <xf numFmtId="164" fontId="5" fillId="5" borderId="1" xfId="0" applyNumberFormat="1" applyFont="1" applyFill="1" applyBorder="1"/>
    <xf numFmtId="0" fontId="4" fillId="0" borderId="0" xfId="0" applyFont="1" applyFill="1" applyBorder="1"/>
    <xf numFmtId="164" fontId="4" fillId="0" borderId="0" xfId="0" applyNumberFormat="1" applyFont="1" applyFill="1" applyBorder="1"/>
    <xf numFmtId="164" fontId="5" fillId="0" borderId="0" xfId="0" applyNumberFormat="1" applyFont="1" applyFill="1" applyBorder="1"/>
    <xf numFmtId="0" fontId="4" fillId="0" borderId="0" xfId="0" applyFont="1" applyFill="1"/>
    <xf numFmtId="164" fontId="5" fillId="4" borderId="10" xfId="0" applyNumberFormat="1" applyFont="1" applyFill="1" applyBorder="1"/>
    <xf numFmtId="0" fontId="5" fillId="0" borderId="0" xfId="0" applyFont="1" applyAlignment="1">
      <alignment horizontal="left"/>
    </xf>
    <xf numFmtId="164" fontId="4" fillId="0" borderId="1" xfId="0" applyNumberFormat="1" applyFont="1" applyBorder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/>
    <xf numFmtId="164" fontId="5" fillId="4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1" xfId="0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0" fillId="0" borderId="0" xfId="0" applyBorder="1"/>
    <xf numFmtId="0" fontId="0" fillId="0" borderId="11" xfId="0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91440</xdr:rowOff>
    </xdr:from>
    <xdr:to>
      <xdr:col>0</xdr:col>
      <xdr:colOff>1645920</xdr:colOff>
      <xdr:row>7</xdr:row>
      <xdr:rowOff>49529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91440"/>
          <a:ext cx="1524000" cy="118490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1524000</xdr:colOff>
      <xdr:row>6</xdr:row>
      <xdr:rowOff>133349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0" cy="12191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1524000</xdr:colOff>
      <xdr:row>6</xdr:row>
      <xdr:rowOff>133349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0" cy="12191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metz\Desktop\Purchasing\Price%20Agreements\Mowing\Packet%20Info\2.%202019-0001-FS%20Bid%20Fo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Zones"/>
      <sheetName val="Zone 1"/>
      <sheetName val="Zone 2"/>
      <sheetName val="Zone 3"/>
      <sheetName val="Zone 4"/>
      <sheetName val="Bid Summary "/>
    </sheetNames>
    <sheetDataSet>
      <sheetData sheetId="0" refreshError="1">
        <row r="1">
          <cell r="A1" t="str">
            <v>Name</v>
          </cell>
          <cell r="D1" t="str">
            <v>Address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J50"/>
  <sheetViews>
    <sheetView topLeftCell="A4" zoomScaleNormal="100" workbookViewId="0">
      <selection activeCell="H12" sqref="H12"/>
    </sheetView>
  </sheetViews>
  <sheetFormatPr defaultColWidth="9.109375" defaultRowHeight="13.8" x14ac:dyDescent="0.25"/>
  <cols>
    <col min="1" max="1" width="51.44140625" style="11" bestFit="1" customWidth="1"/>
    <col min="2" max="2" width="19.109375" style="11" bestFit="1" customWidth="1"/>
    <col min="3" max="3" width="57.33203125" style="11" customWidth="1"/>
    <col min="4" max="4" width="17.6640625" style="11" customWidth="1"/>
    <col min="5" max="5" width="13.109375" style="11" bestFit="1" customWidth="1"/>
    <col min="6" max="6" width="17.6640625" style="11" customWidth="1"/>
    <col min="7" max="7" width="13.109375" style="11" bestFit="1" customWidth="1"/>
    <col min="8" max="8" width="13.109375" style="11" customWidth="1"/>
    <col min="9" max="9" width="13.88671875" style="11" customWidth="1"/>
    <col min="10" max="16384" width="9.109375" style="11"/>
  </cols>
  <sheetData>
    <row r="9" spans="1:9" x14ac:dyDescent="0.25">
      <c r="A9" s="52" t="s">
        <v>18</v>
      </c>
      <c r="B9" s="52"/>
      <c r="C9" s="52"/>
      <c r="D9" s="12" t="s">
        <v>70</v>
      </c>
      <c r="E9" s="12"/>
      <c r="F9" s="12"/>
      <c r="G9" s="12"/>
      <c r="H9" s="12"/>
    </row>
    <row r="10" spans="1:9" ht="15.6" x14ac:dyDescent="0.3">
      <c r="A10" s="13" t="s">
        <v>56</v>
      </c>
      <c r="B10" s="14"/>
      <c r="C10" s="14"/>
      <c r="D10" s="14"/>
      <c r="E10" s="14"/>
      <c r="F10" s="14"/>
      <c r="G10" s="14"/>
      <c r="H10" s="14"/>
      <c r="I10" s="14"/>
    </row>
    <row r="11" spans="1:9" ht="27.6" x14ac:dyDescent="0.25">
      <c r="A11" s="15" t="str">
        <f>[1]AllZones!A1</f>
        <v>Name</v>
      </c>
      <c r="B11" s="15" t="s">
        <v>22</v>
      </c>
      <c r="C11" s="15" t="str">
        <f>[1]AllZones!D1</f>
        <v>Address</v>
      </c>
      <c r="D11" s="16" t="s">
        <v>21</v>
      </c>
      <c r="E11" s="16" t="s">
        <v>19</v>
      </c>
      <c r="F11" s="16" t="s">
        <v>64</v>
      </c>
      <c r="G11" s="16" t="s">
        <v>19</v>
      </c>
      <c r="H11" s="16" t="s">
        <v>65</v>
      </c>
      <c r="I11" s="15" t="s">
        <v>0</v>
      </c>
    </row>
    <row r="12" spans="1:9" ht="16.5" customHeight="1" x14ac:dyDescent="0.25">
      <c r="A12" s="17" t="s">
        <v>7</v>
      </c>
      <c r="B12" s="18">
        <v>125</v>
      </c>
      <c r="C12" s="26" t="s">
        <v>37</v>
      </c>
      <c r="D12" s="18">
        <v>3</v>
      </c>
      <c r="E12" s="46"/>
      <c r="F12" s="18">
        <v>1</v>
      </c>
      <c r="G12" s="46"/>
      <c r="H12" s="46"/>
      <c r="I12" s="20">
        <f>SUM(D12*E12)+G12+H12</f>
        <v>0</v>
      </c>
    </row>
    <row r="13" spans="1:9" ht="16.5" customHeight="1" x14ac:dyDescent="0.25">
      <c r="A13" s="17" t="s">
        <v>23</v>
      </c>
      <c r="B13" s="18">
        <v>400</v>
      </c>
      <c r="C13" s="18" t="s">
        <v>2</v>
      </c>
      <c r="D13" s="18">
        <v>3</v>
      </c>
      <c r="E13" s="46"/>
      <c r="F13" s="18">
        <v>1</v>
      </c>
      <c r="G13" s="46"/>
      <c r="H13" s="46"/>
      <c r="I13" s="20">
        <f t="shared" ref="I13:I39" si="0">SUM(D13*E13)+G13+H13</f>
        <v>0</v>
      </c>
    </row>
    <row r="14" spans="1:9" ht="16.5" customHeight="1" x14ac:dyDescent="0.25">
      <c r="A14" s="17" t="s">
        <v>24</v>
      </c>
      <c r="B14" s="18">
        <v>230</v>
      </c>
      <c r="C14" s="21" t="s">
        <v>4</v>
      </c>
      <c r="D14" s="18">
        <v>3</v>
      </c>
      <c r="E14" s="46"/>
      <c r="F14" s="18">
        <v>1</v>
      </c>
      <c r="G14" s="46"/>
      <c r="H14" s="46"/>
      <c r="I14" s="20">
        <f t="shared" si="0"/>
        <v>0</v>
      </c>
    </row>
    <row r="15" spans="1:9" ht="16.5" customHeight="1" x14ac:dyDescent="0.25">
      <c r="A15" s="17" t="s">
        <v>25</v>
      </c>
      <c r="B15" s="18">
        <v>1890</v>
      </c>
      <c r="C15" s="21" t="s">
        <v>38</v>
      </c>
      <c r="D15" s="18">
        <v>3</v>
      </c>
      <c r="E15" s="46"/>
      <c r="F15" s="18">
        <v>1</v>
      </c>
      <c r="G15" s="46"/>
      <c r="H15" s="46"/>
      <c r="I15" s="20">
        <f t="shared" si="0"/>
        <v>0</v>
      </c>
    </row>
    <row r="16" spans="1:9" ht="16.5" customHeight="1" x14ac:dyDescent="0.25">
      <c r="A16" s="17" t="s">
        <v>26</v>
      </c>
      <c r="B16" s="18">
        <v>1250</v>
      </c>
      <c r="C16" s="21" t="s">
        <v>39</v>
      </c>
      <c r="D16" s="18">
        <v>3</v>
      </c>
      <c r="E16" s="46"/>
      <c r="F16" s="18">
        <v>1</v>
      </c>
      <c r="G16" s="46"/>
      <c r="H16" s="46"/>
      <c r="I16" s="20">
        <f t="shared" si="0"/>
        <v>0</v>
      </c>
    </row>
    <row r="17" spans="1:9" ht="16.5" customHeight="1" x14ac:dyDescent="0.25">
      <c r="A17" s="17" t="s">
        <v>27</v>
      </c>
      <c r="B17" s="18">
        <v>750</v>
      </c>
      <c r="C17" s="21" t="s">
        <v>40</v>
      </c>
      <c r="D17" s="18">
        <v>3</v>
      </c>
      <c r="E17" s="46"/>
      <c r="F17" s="18">
        <v>1</v>
      </c>
      <c r="G17" s="46"/>
      <c r="H17" s="46"/>
      <c r="I17" s="20">
        <f t="shared" si="0"/>
        <v>0</v>
      </c>
    </row>
    <row r="18" spans="1:9" ht="16.5" customHeight="1" x14ac:dyDescent="0.25">
      <c r="A18" s="17" t="s">
        <v>28</v>
      </c>
      <c r="B18" s="18">
        <v>600</v>
      </c>
      <c r="C18" s="21" t="s">
        <v>41</v>
      </c>
      <c r="D18" s="18">
        <v>3</v>
      </c>
      <c r="E18" s="46"/>
      <c r="F18" s="18">
        <v>1</v>
      </c>
      <c r="G18" s="46"/>
      <c r="H18" s="46"/>
      <c r="I18" s="20">
        <f t="shared" si="0"/>
        <v>0</v>
      </c>
    </row>
    <row r="19" spans="1:9" ht="16.5" customHeight="1" x14ac:dyDescent="0.25">
      <c r="A19" s="17" t="s">
        <v>29</v>
      </c>
      <c r="B19" s="18">
        <v>300</v>
      </c>
      <c r="C19" s="21" t="s">
        <v>42</v>
      </c>
      <c r="D19" s="18">
        <v>3</v>
      </c>
      <c r="E19" s="46"/>
      <c r="F19" s="18">
        <v>1</v>
      </c>
      <c r="G19" s="46"/>
      <c r="H19" s="46"/>
      <c r="I19" s="20">
        <f t="shared" si="0"/>
        <v>0</v>
      </c>
    </row>
    <row r="20" spans="1:9" ht="16.5" customHeight="1" x14ac:dyDescent="0.25">
      <c r="A20" s="17" t="s">
        <v>30</v>
      </c>
      <c r="B20" s="18">
        <v>400</v>
      </c>
      <c r="C20" s="21" t="s">
        <v>13</v>
      </c>
      <c r="D20" s="18">
        <v>3</v>
      </c>
      <c r="E20" s="46"/>
      <c r="F20" s="18">
        <v>1</v>
      </c>
      <c r="G20" s="46"/>
      <c r="H20" s="46"/>
      <c r="I20" s="20">
        <f t="shared" si="0"/>
        <v>0</v>
      </c>
    </row>
    <row r="21" spans="1:9" ht="16.5" customHeight="1" x14ac:dyDescent="0.25">
      <c r="A21" s="17" t="s">
        <v>31</v>
      </c>
      <c r="B21" s="18">
        <v>350</v>
      </c>
      <c r="C21" s="21" t="s">
        <v>43</v>
      </c>
      <c r="D21" s="18">
        <v>3</v>
      </c>
      <c r="E21" s="46"/>
      <c r="F21" s="18">
        <v>1</v>
      </c>
      <c r="G21" s="46"/>
      <c r="H21" s="46"/>
      <c r="I21" s="20">
        <f t="shared" si="0"/>
        <v>0</v>
      </c>
    </row>
    <row r="22" spans="1:9" ht="16.5" customHeight="1" x14ac:dyDescent="0.25">
      <c r="A22" s="17" t="s">
        <v>32</v>
      </c>
      <c r="B22" s="18">
        <v>1500</v>
      </c>
      <c r="C22" s="21" t="s">
        <v>44</v>
      </c>
      <c r="D22" s="18">
        <v>3</v>
      </c>
      <c r="E22" s="46"/>
      <c r="F22" s="18">
        <v>1</v>
      </c>
      <c r="G22" s="46"/>
      <c r="H22" s="46"/>
      <c r="I22" s="20">
        <f t="shared" si="0"/>
        <v>0</v>
      </c>
    </row>
    <row r="23" spans="1:9" ht="16.5" customHeight="1" x14ac:dyDescent="0.25">
      <c r="A23" s="17" t="s">
        <v>33</v>
      </c>
      <c r="B23" s="18">
        <v>100</v>
      </c>
      <c r="C23" s="21" t="s">
        <v>45</v>
      </c>
      <c r="D23" s="18">
        <v>3</v>
      </c>
      <c r="E23" s="46"/>
      <c r="F23" s="18">
        <v>1</v>
      </c>
      <c r="G23" s="46"/>
      <c r="H23" s="46"/>
      <c r="I23" s="20">
        <f t="shared" si="0"/>
        <v>0</v>
      </c>
    </row>
    <row r="24" spans="1:9" ht="16.5" customHeight="1" x14ac:dyDescent="0.25">
      <c r="A24" s="17" t="s">
        <v>34</v>
      </c>
      <c r="B24" s="18">
        <v>800</v>
      </c>
      <c r="C24" s="21" t="s">
        <v>46</v>
      </c>
      <c r="D24" s="18">
        <v>3</v>
      </c>
      <c r="E24" s="46"/>
      <c r="F24" s="18">
        <v>1</v>
      </c>
      <c r="G24" s="46"/>
      <c r="H24" s="46"/>
      <c r="I24" s="20">
        <f t="shared" si="0"/>
        <v>0</v>
      </c>
    </row>
    <row r="25" spans="1:9" ht="16.5" customHeight="1" x14ac:dyDescent="0.25">
      <c r="A25" s="17" t="s">
        <v>35</v>
      </c>
      <c r="B25" s="29">
        <v>140</v>
      </c>
      <c r="C25" s="21" t="s">
        <v>47</v>
      </c>
      <c r="D25" s="18">
        <v>3</v>
      </c>
      <c r="E25" s="46"/>
      <c r="F25" s="18">
        <v>1</v>
      </c>
      <c r="G25" s="46"/>
      <c r="H25" s="46"/>
      <c r="I25" s="20">
        <f t="shared" si="0"/>
        <v>0</v>
      </c>
    </row>
    <row r="26" spans="1:9" ht="15.75" customHeight="1" x14ac:dyDescent="0.25">
      <c r="A26" s="17" t="s">
        <v>36</v>
      </c>
      <c r="B26" s="29">
        <v>76</v>
      </c>
      <c r="C26" s="21" t="s">
        <v>47</v>
      </c>
      <c r="D26" s="18">
        <v>3</v>
      </c>
      <c r="E26" s="46"/>
      <c r="F26" s="18">
        <v>1</v>
      </c>
      <c r="G26" s="46"/>
      <c r="H26" s="46"/>
      <c r="I26" s="20">
        <f t="shared" si="0"/>
        <v>0</v>
      </c>
    </row>
    <row r="27" spans="1:9" ht="15" customHeight="1" x14ac:dyDescent="0.25">
      <c r="A27" s="17" t="s">
        <v>51</v>
      </c>
      <c r="B27" s="29">
        <v>500</v>
      </c>
      <c r="C27" s="21" t="s">
        <v>47</v>
      </c>
      <c r="D27" s="18">
        <v>3</v>
      </c>
      <c r="E27" s="46"/>
      <c r="F27" s="18">
        <v>1</v>
      </c>
      <c r="G27" s="46"/>
      <c r="H27" s="46"/>
      <c r="I27" s="20">
        <f t="shared" si="0"/>
        <v>0</v>
      </c>
    </row>
    <row r="28" spans="1:9" x14ac:dyDescent="0.25">
      <c r="A28" s="17" t="s">
        <v>71</v>
      </c>
      <c r="B28" s="29">
        <v>2500</v>
      </c>
      <c r="C28" s="18" t="s">
        <v>1</v>
      </c>
      <c r="D28" s="18">
        <v>3</v>
      </c>
      <c r="E28" s="46"/>
      <c r="F28" s="18">
        <v>1</v>
      </c>
      <c r="G28" s="46"/>
      <c r="H28" s="46"/>
      <c r="I28" s="20">
        <f t="shared" si="0"/>
        <v>0</v>
      </c>
    </row>
    <row r="29" spans="1:9" x14ac:dyDescent="0.25">
      <c r="A29" s="17" t="s">
        <v>15</v>
      </c>
      <c r="B29" s="29">
        <v>900</v>
      </c>
      <c r="C29" s="18" t="s">
        <v>14</v>
      </c>
      <c r="D29" s="18">
        <v>3</v>
      </c>
      <c r="E29" s="46"/>
      <c r="F29" s="18">
        <v>1</v>
      </c>
      <c r="G29" s="46"/>
      <c r="H29" s="46"/>
      <c r="I29" s="20">
        <f t="shared" si="0"/>
        <v>0</v>
      </c>
    </row>
    <row r="30" spans="1:9" x14ac:dyDescent="0.25">
      <c r="A30" s="17" t="s">
        <v>48</v>
      </c>
      <c r="B30" s="18">
        <v>1560</v>
      </c>
      <c r="C30" s="21" t="s">
        <v>55</v>
      </c>
      <c r="D30" s="18">
        <v>3</v>
      </c>
      <c r="E30" s="46"/>
      <c r="F30" s="18">
        <v>1</v>
      </c>
      <c r="G30" s="46"/>
      <c r="H30" s="46"/>
      <c r="I30" s="20">
        <f t="shared" si="0"/>
        <v>0</v>
      </c>
    </row>
    <row r="31" spans="1:9" x14ac:dyDescent="0.25">
      <c r="A31" s="17" t="s">
        <v>10</v>
      </c>
      <c r="B31" s="18">
        <v>450</v>
      </c>
      <c r="C31" s="18" t="s">
        <v>50</v>
      </c>
      <c r="D31" s="18">
        <v>3</v>
      </c>
      <c r="E31" s="46"/>
      <c r="F31" s="18">
        <v>1</v>
      </c>
      <c r="G31" s="46"/>
      <c r="H31" s="46"/>
      <c r="I31" s="20">
        <f t="shared" si="0"/>
        <v>0</v>
      </c>
    </row>
    <row r="32" spans="1:9" x14ac:dyDescent="0.25">
      <c r="A32" s="27" t="s">
        <v>49</v>
      </c>
      <c r="B32" s="18">
        <v>1500</v>
      </c>
      <c r="C32" s="21" t="s">
        <v>47</v>
      </c>
      <c r="D32" s="18">
        <v>3</v>
      </c>
      <c r="E32" s="46"/>
      <c r="F32" s="18">
        <v>1</v>
      </c>
      <c r="G32" s="46"/>
      <c r="H32" s="46"/>
      <c r="I32" s="20">
        <f t="shared" si="0"/>
        <v>0</v>
      </c>
    </row>
    <row r="33" spans="1:10" x14ac:dyDescent="0.25">
      <c r="A33" s="17" t="s">
        <v>73</v>
      </c>
      <c r="B33" s="18">
        <v>450</v>
      </c>
      <c r="C33" s="18" t="s">
        <v>8</v>
      </c>
      <c r="D33" s="18">
        <v>3</v>
      </c>
      <c r="E33" s="46"/>
      <c r="F33" s="18">
        <v>1</v>
      </c>
      <c r="G33" s="46"/>
      <c r="H33" s="46"/>
      <c r="I33" s="20">
        <f t="shared" si="0"/>
        <v>0</v>
      </c>
    </row>
    <row r="34" spans="1:10" x14ac:dyDescent="0.25">
      <c r="A34" s="22" t="s">
        <v>53</v>
      </c>
      <c r="B34" s="18">
        <v>500</v>
      </c>
      <c r="C34" s="28" t="s">
        <v>54</v>
      </c>
      <c r="D34" s="18">
        <v>3</v>
      </c>
      <c r="E34" s="46"/>
      <c r="F34" s="18">
        <v>1</v>
      </c>
      <c r="G34" s="46"/>
      <c r="H34" s="46"/>
      <c r="I34" s="20">
        <f t="shared" si="0"/>
        <v>0</v>
      </c>
    </row>
    <row r="35" spans="1:10" ht="15" customHeight="1" x14ac:dyDescent="0.25">
      <c r="A35" s="17" t="s">
        <v>5</v>
      </c>
      <c r="B35" s="18">
        <v>2000</v>
      </c>
      <c r="C35" s="18" t="s">
        <v>6</v>
      </c>
      <c r="D35" s="18">
        <v>3</v>
      </c>
      <c r="E35" s="46"/>
      <c r="F35" s="18">
        <v>1</v>
      </c>
      <c r="G35" s="46"/>
      <c r="H35" s="46"/>
      <c r="I35" s="20">
        <f t="shared" si="0"/>
        <v>0</v>
      </c>
    </row>
    <row r="36" spans="1:10" x14ac:dyDescent="0.25">
      <c r="A36" s="17" t="s">
        <v>72</v>
      </c>
      <c r="B36" s="18">
        <v>2500</v>
      </c>
      <c r="C36" s="18" t="s">
        <v>14</v>
      </c>
      <c r="D36" s="18">
        <v>3</v>
      </c>
      <c r="E36" s="46"/>
      <c r="F36" s="18">
        <v>1</v>
      </c>
      <c r="G36" s="46"/>
      <c r="H36" s="46"/>
      <c r="I36" s="20">
        <f t="shared" si="0"/>
        <v>0</v>
      </c>
    </row>
    <row r="37" spans="1:10" ht="15" customHeight="1" x14ac:dyDescent="0.25">
      <c r="A37" s="17" t="s">
        <v>11</v>
      </c>
      <c r="B37" s="18">
        <v>2250</v>
      </c>
      <c r="C37" s="18" t="s">
        <v>12</v>
      </c>
      <c r="D37" s="18">
        <v>3</v>
      </c>
      <c r="E37" s="46"/>
      <c r="F37" s="18">
        <v>1</v>
      </c>
      <c r="G37" s="46"/>
      <c r="H37" s="46"/>
      <c r="I37" s="20">
        <f t="shared" si="0"/>
        <v>0</v>
      </c>
    </row>
    <row r="38" spans="1:10" x14ac:dyDescent="0.25">
      <c r="A38" s="17" t="s">
        <v>16</v>
      </c>
      <c r="B38" s="18">
        <v>1760</v>
      </c>
      <c r="C38" s="18" t="s">
        <v>9</v>
      </c>
      <c r="D38" s="18">
        <v>3</v>
      </c>
      <c r="E38" s="46"/>
      <c r="F38" s="18">
        <v>1</v>
      </c>
      <c r="G38" s="46"/>
      <c r="H38" s="46"/>
      <c r="I38" s="20">
        <f t="shared" si="0"/>
        <v>0</v>
      </c>
    </row>
    <row r="39" spans="1:10" ht="14.4" thickBot="1" x14ac:dyDescent="0.3">
      <c r="A39" s="22" t="s">
        <v>52</v>
      </c>
      <c r="B39" s="18">
        <v>2800</v>
      </c>
      <c r="C39" s="18" t="s">
        <v>74</v>
      </c>
      <c r="D39" s="18">
        <v>3</v>
      </c>
      <c r="E39" s="46"/>
      <c r="F39" s="18">
        <v>1</v>
      </c>
      <c r="G39" s="46"/>
      <c r="H39" s="46"/>
      <c r="I39" s="20">
        <f t="shared" si="0"/>
        <v>0</v>
      </c>
    </row>
    <row r="40" spans="1:10" ht="14.4" thickBot="1" x14ac:dyDescent="0.3">
      <c r="A40" s="34"/>
      <c r="B40" s="34"/>
      <c r="C40" s="35"/>
      <c r="D40" s="31" t="s">
        <v>20</v>
      </c>
      <c r="E40" s="32"/>
      <c r="F40" s="32"/>
      <c r="G40" s="32"/>
      <c r="H40" s="32"/>
      <c r="I40" s="33">
        <f>SUM(I12:I39)</f>
        <v>0</v>
      </c>
    </row>
    <row r="42" spans="1:10" x14ac:dyDescent="0.25">
      <c r="A42" s="23" t="s">
        <v>3</v>
      </c>
      <c r="B42" s="55"/>
      <c r="C42" s="25"/>
      <c r="D42" s="25"/>
      <c r="E42" s="48"/>
      <c r="F42" s="25"/>
      <c r="G42" s="48"/>
      <c r="H42" s="48"/>
      <c r="I42" s="48"/>
      <c r="J42" s="24"/>
    </row>
    <row r="43" spans="1:10" x14ac:dyDescent="0.25">
      <c r="A43" s="56"/>
      <c r="B43" s="25"/>
      <c r="C43" s="25"/>
      <c r="D43" s="25"/>
      <c r="E43" s="25"/>
      <c r="F43" s="25"/>
      <c r="G43" s="25"/>
      <c r="H43" s="25"/>
      <c r="I43" s="25"/>
      <c r="J43" s="24"/>
    </row>
    <row r="44" spans="1:10" x14ac:dyDescent="0.25">
      <c r="A44" s="25"/>
      <c r="B44" s="25"/>
      <c r="C44" s="25"/>
      <c r="D44" s="25"/>
      <c r="E44" s="25"/>
      <c r="F44" s="25"/>
      <c r="G44" s="25"/>
      <c r="H44" s="25"/>
      <c r="I44" s="25"/>
      <c r="J44" s="24"/>
    </row>
    <row r="45" spans="1:10" x14ac:dyDescent="0.25">
      <c r="A45" s="25"/>
      <c r="B45" s="25"/>
      <c r="C45" s="25"/>
      <c r="D45" s="25"/>
      <c r="E45" s="25"/>
      <c r="F45" s="25"/>
      <c r="G45" s="25"/>
      <c r="H45" s="25"/>
      <c r="I45" s="25"/>
      <c r="J45" s="24"/>
    </row>
    <row r="46" spans="1:10" x14ac:dyDescent="0.25">
      <c r="A46" s="25"/>
      <c r="B46" s="25"/>
      <c r="C46" s="25"/>
      <c r="D46" s="25"/>
      <c r="E46" s="48"/>
      <c r="F46" s="25"/>
      <c r="G46" s="48"/>
      <c r="H46" s="48"/>
      <c r="I46" s="48"/>
      <c r="J46" s="24"/>
    </row>
    <row r="47" spans="1:10" x14ac:dyDescent="0.25">
      <c r="A47" s="25"/>
      <c r="B47" s="25"/>
      <c r="C47" s="25"/>
      <c r="D47" s="25"/>
      <c r="E47" s="48"/>
      <c r="F47" s="25"/>
      <c r="G47" s="48"/>
      <c r="H47" s="48"/>
      <c r="I47" s="48"/>
      <c r="J47" s="24"/>
    </row>
    <row r="48" spans="1:10" x14ac:dyDescent="0.25">
      <c r="A48" s="25"/>
      <c r="B48" s="25"/>
      <c r="C48" s="25"/>
      <c r="D48" s="25"/>
      <c r="E48" s="25"/>
      <c r="F48" s="25"/>
      <c r="G48" s="25"/>
      <c r="H48" s="25"/>
      <c r="I48" s="25"/>
      <c r="J48" s="24"/>
    </row>
    <row r="49" spans="1:9" x14ac:dyDescent="0.25">
      <c r="A49" s="49"/>
      <c r="B49" s="49"/>
      <c r="C49" s="49"/>
      <c r="D49" s="49"/>
      <c r="E49" s="49"/>
      <c r="F49" s="49"/>
      <c r="G49" s="49"/>
      <c r="H49" s="49"/>
      <c r="I49" s="49"/>
    </row>
    <row r="50" spans="1:9" x14ac:dyDescent="0.25">
      <c r="A50" s="49"/>
    </row>
  </sheetData>
  <sheetProtection algorithmName="SHA-512" hashValue="KX702aPQTh8g8MDDLLHbafEAhBZo1V1xNEZUifAnqiiGybY18aRRneLqF70KuEy+WlH/TLDUXuhxkTXtmHbNxA==" saltValue="sQw5hxmCiETmG3+SCNzYKQ==" spinCount="100000" sheet="1" objects="1" scenarios="1" selectLockedCells="1"/>
  <mergeCells count="1">
    <mergeCell ref="A9:C9"/>
  </mergeCells>
  <pageMargins left="0.7" right="0.7" top="0.75" bottom="0.75" header="0.3" footer="0.3"/>
  <pageSetup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J28"/>
  <sheetViews>
    <sheetView workbookViewId="0">
      <selection activeCell="D12" sqref="D12"/>
    </sheetView>
  </sheetViews>
  <sheetFormatPr defaultColWidth="9.109375" defaultRowHeight="13.8" x14ac:dyDescent="0.25"/>
  <cols>
    <col min="1" max="1" width="51.44140625" style="11" bestFit="1" customWidth="1"/>
    <col min="2" max="2" width="19.109375" style="11" bestFit="1" customWidth="1"/>
    <col min="3" max="3" width="57.33203125" style="11" customWidth="1"/>
    <col min="4" max="4" width="17.6640625" style="11" customWidth="1"/>
    <col min="5" max="5" width="13.109375" style="11" bestFit="1" customWidth="1"/>
    <col min="6" max="6" width="17.6640625" style="11" customWidth="1"/>
    <col min="7" max="7" width="13.109375" style="11" bestFit="1" customWidth="1"/>
    <col min="8" max="8" width="13.109375" style="11" customWidth="1"/>
    <col min="9" max="9" width="13.88671875" style="11" customWidth="1"/>
    <col min="10" max="16384" width="9.109375" style="11"/>
  </cols>
  <sheetData>
    <row r="9" spans="1:10" x14ac:dyDescent="0.25">
      <c r="A9" s="52" t="s">
        <v>18</v>
      </c>
      <c r="B9" s="52"/>
      <c r="C9" s="52"/>
      <c r="D9" s="12" t="s">
        <v>70</v>
      </c>
      <c r="E9" s="12"/>
      <c r="F9" s="12"/>
      <c r="G9" s="12"/>
      <c r="H9" s="12"/>
    </row>
    <row r="10" spans="1:10" ht="15.6" x14ac:dyDescent="0.3">
      <c r="A10" s="13" t="s">
        <v>75</v>
      </c>
      <c r="B10" s="14"/>
      <c r="C10" s="14"/>
      <c r="D10" s="14"/>
      <c r="E10" s="14"/>
      <c r="F10" s="14"/>
      <c r="G10" s="14"/>
      <c r="H10" s="14"/>
      <c r="I10" s="14"/>
    </row>
    <row r="11" spans="1:10" ht="27.6" x14ac:dyDescent="0.25">
      <c r="A11" s="15" t="str">
        <f>[1]AllZones!A1</f>
        <v>Name</v>
      </c>
      <c r="B11" s="15" t="s">
        <v>22</v>
      </c>
      <c r="C11" s="15" t="str">
        <f>[1]AllZones!D1</f>
        <v>Address</v>
      </c>
      <c r="D11" s="16" t="s">
        <v>21</v>
      </c>
      <c r="E11" s="16" t="s">
        <v>19</v>
      </c>
      <c r="F11" s="16" t="s">
        <v>64</v>
      </c>
      <c r="G11" s="16" t="s">
        <v>19</v>
      </c>
      <c r="H11" s="16" t="s">
        <v>65</v>
      </c>
      <c r="I11" s="15" t="s">
        <v>0</v>
      </c>
    </row>
    <row r="12" spans="1:10" ht="16.5" customHeight="1" thickBot="1" x14ac:dyDescent="0.3">
      <c r="A12" s="17" t="s">
        <v>57</v>
      </c>
      <c r="B12" s="18">
        <v>19</v>
      </c>
      <c r="C12" s="26" t="s">
        <v>58</v>
      </c>
      <c r="D12" s="18">
        <v>3</v>
      </c>
      <c r="E12" s="46"/>
      <c r="F12" s="18">
        <v>1</v>
      </c>
      <c r="G12" s="46"/>
      <c r="H12" s="46"/>
      <c r="I12" s="20">
        <f>SUM(D12*E12)+G12+H12</f>
        <v>0</v>
      </c>
    </row>
    <row r="13" spans="1:10" ht="14.4" thickBot="1" x14ac:dyDescent="0.3">
      <c r="A13" s="34"/>
      <c r="B13" s="34"/>
      <c r="C13" s="35"/>
      <c r="D13" s="31" t="s">
        <v>20</v>
      </c>
      <c r="E13" s="32"/>
      <c r="F13" s="32"/>
      <c r="G13" s="32"/>
      <c r="H13" s="32"/>
      <c r="I13" s="33">
        <f>SUM(I12:I12)</f>
        <v>0</v>
      </c>
    </row>
    <row r="15" spans="1:10" x14ac:dyDescent="0.25">
      <c r="A15" s="23" t="s">
        <v>3</v>
      </c>
      <c r="B15" s="55"/>
      <c r="C15" s="25"/>
      <c r="D15" s="25"/>
      <c r="E15" s="48"/>
      <c r="F15" s="25"/>
      <c r="G15" s="48"/>
      <c r="H15" s="48"/>
      <c r="I15" s="48"/>
      <c r="J15" s="25"/>
    </row>
    <row r="16" spans="1:10" x14ac:dyDescent="0.25">
      <c r="A16" s="56"/>
      <c r="B16" s="25"/>
      <c r="C16" s="25"/>
      <c r="D16" s="25"/>
      <c r="E16" s="25"/>
      <c r="F16" s="25"/>
      <c r="G16" s="25"/>
      <c r="H16" s="25"/>
      <c r="I16" s="25"/>
      <c r="J16" s="25"/>
    </row>
    <row r="17" spans="1:10" x14ac:dyDescent="0.25">
      <c r="A17" s="25"/>
      <c r="B17" s="25"/>
      <c r="C17" s="25"/>
      <c r="D17" s="25"/>
      <c r="E17" s="25"/>
      <c r="F17" s="25"/>
      <c r="G17" s="25"/>
      <c r="H17" s="25"/>
      <c r="I17" s="25"/>
      <c r="J17" s="25"/>
    </row>
    <row r="18" spans="1:10" x14ac:dyDescent="0.25">
      <c r="A18" s="25"/>
      <c r="B18" s="25"/>
      <c r="C18" s="25"/>
      <c r="D18" s="25"/>
      <c r="E18" s="25"/>
      <c r="F18" s="25"/>
      <c r="G18" s="25"/>
      <c r="H18" s="25"/>
      <c r="I18" s="25"/>
      <c r="J18" s="25"/>
    </row>
    <row r="19" spans="1:10" x14ac:dyDescent="0.25">
      <c r="A19" s="25"/>
      <c r="B19" s="25"/>
      <c r="C19" s="25"/>
      <c r="D19" s="25"/>
      <c r="E19" s="48"/>
      <c r="F19" s="25"/>
      <c r="G19" s="48"/>
      <c r="H19" s="48"/>
      <c r="I19" s="48"/>
      <c r="J19" s="25"/>
    </row>
    <row r="20" spans="1:10" x14ac:dyDescent="0.25">
      <c r="A20" s="25"/>
      <c r="B20" s="25"/>
      <c r="C20" s="25"/>
      <c r="D20" s="25"/>
      <c r="E20" s="48"/>
      <c r="F20" s="25"/>
      <c r="G20" s="48"/>
      <c r="H20" s="48"/>
      <c r="I20" s="48"/>
      <c r="J20" s="25"/>
    </row>
    <row r="21" spans="1:10" x14ac:dyDescent="0.25">
      <c r="A21" s="25"/>
      <c r="B21" s="25"/>
      <c r="C21" s="25"/>
      <c r="D21" s="25"/>
      <c r="E21" s="25"/>
      <c r="F21" s="25"/>
      <c r="G21" s="25"/>
      <c r="H21" s="25"/>
      <c r="I21" s="25"/>
      <c r="J21" s="25"/>
    </row>
    <row r="22" spans="1:10" x14ac:dyDescent="0.25">
      <c r="A22" s="49"/>
      <c r="B22" s="49"/>
      <c r="C22" s="49"/>
      <c r="D22" s="49"/>
      <c r="E22" s="49"/>
      <c r="F22" s="49"/>
      <c r="G22" s="49"/>
      <c r="H22" s="49"/>
      <c r="I22" s="49"/>
      <c r="J22" s="49"/>
    </row>
    <row r="26" spans="1:10" x14ac:dyDescent="0.25">
      <c r="C26" s="24"/>
    </row>
    <row r="27" spans="1:10" x14ac:dyDescent="0.25">
      <c r="C27" s="24"/>
    </row>
    <row r="28" spans="1:10" x14ac:dyDescent="0.25">
      <c r="C28" s="24"/>
    </row>
  </sheetData>
  <sheetProtection algorithmName="SHA-512" hashValue="bS37p5LyZ3x4grHG6O0v5k0VYfykaVS83ERAPIWYoaTZHqx542jclx0Pnzt5oGMpLDu0B45JcbUdDHOnOW/c9Q==" saltValue="0ImutvvKZxxlJxlfx77wng==" spinCount="100000" sheet="1" objects="1" scenarios="1"/>
  <mergeCells count="1">
    <mergeCell ref="A9:C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E36"/>
  <sheetViews>
    <sheetView workbookViewId="0">
      <selection activeCell="E17" sqref="E17"/>
    </sheetView>
  </sheetViews>
  <sheetFormatPr defaultColWidth="9.109375" defaultRowHeight="13.8" x14ac:dyDescent="0.25"/>
  <cols>
    <col min="1" max="1" width="101.6640625" style="11" bestFit="1" customWidth="1"/>
    <col min="2" max="2" width="13.109375" style="11" customWidth="1"/>
    <col min="3" max="3" width="18.5546875" style="11" customWidth="1"/>
    <col min="4" max="16384" width="9.109375" style="11"/>
  </cols>
  <sheetData>
    <row r="8" spans="1:3" x14ac:dyDescent="0.25">
      <c r="A8" s="51" t="s">
        <v>70</v>
      </c>
    </row>
    <row r="9" spans="1:3" x14ac:dyDescent="0.25">
      <c r="A9" s="45" t="s">
        <v>18</v>
      </c>
    </row>
    <row r="10" spans="1:3" ht="15.6" x14ac:dyDescent="0.3">
      <c r="A10" s="13" t="s">
        <v>67</v>
      </c>
      <c r="B10" s="14"/>
      <c r="C10" s="14"/>
    </row>
    <row r="11" spans="1:3" x14ac:dyDescent="0.25">
      <c r="A11" s="15" t="s">
        <v>59</v>
      </c>
      <c r="B11" s="16"/>
      <c r="C11" s="15" t="s">
        <v>0</v>
      </c>
    </row>
    <row r="12" spans="1:3" ht="16.5" customHeight="1" x14ac:dyDescent="0.25">
      <c r="A12" s="30" t="s">
        <v>60</v>
      </c>
      <c r="B12" s="19"/>
      <c r="C12" s="20" t="s">
        <v>78</v>
      </c>
    </row>
    <row r="13" spans="1:3" ht="16.5" customHeight="1" x14ac:dyDescent="0.25">
      <c r="A13" s="36"/>
      <c r="B13" s="38"/>
      <c r="C13" s="37"/>
    </row>
    <row r="14" spans="1:3" ht="16.5" customHeight="1" x14ac:dyDescent="0.25">
      <c r="A14" s="30" t="s">
        <v>61</v>
      </c>
      <c r="B14" s="19"/>
      <c r="C14" s="20" t="s">
        <v>78</v>
      </c>
    </row>
    <row r="15" spans="1:3" ht="16.5" customHeight="1" x14ac:dyDescent="0.25">
      <c r="A15" s="36"/>
      <c r="B15" s="38"/>
      <c r="C15" s="37"/>
    </row>
    <row r="16" spans="1:3" ht="16.5" customHeight="1" x14ac:dyDescent="0.25">
      <c r="A16" s="17" t="s">
        <v>62</v>
      </c>
      <c r="B16" s="19"/>
      <c r="C16" s="20" t="s">
        <v>78</v>
      </c>
    </row>
    <row r="17" spans="1:5" ht="16.5" customHeight="1" x14ac:dyDescent="0.25">
      <c r="A17" s="36"/>
      <c r="B17" s="38"/>
      <c r="C17" s="37"/>
      <c r="E17" s="24"/>
    </row>
    <row r="18" spans="1:5" ht="16.5" customHeight="1" x14ac:dyDescent="0.25">
      <c r="A18" s="17" t="s">
        <v>63</v>
      </c>
      <c r="B18" s="46" t="s">
        <v>76</v>
      </c>
      <c r="C18" s="39"/>
    </row>
    <row r="19" spans="1:5" ht="14.4" thickBot="1" x14ac:dyDescent="0.3">
      <c r="A19" s="34"/>
      <c r="B19" s="50" t="s">
        <v>77</v>
      </c>
      <c r="C19" s="44">
        <f>SUM(C12:C16)</f>
        <v>0</v>
      </c>
    </row>
    <row r="20" spans="1:5" s="43" customFormat="1" x14ac:dyDescent="0.25">
      <c r="A20" s="40"/>
      <c r="B20" s="41"/>
      <c r="C20" s="42"/>
    </row>
    <row r="21" spans="1:5" s="43" customFormat="1" x14ac:dyDescent="0.25">
      <c r="A21" s="40"/>
      <c r="B21" s="41"/>
      <c r="C21" s="42"/>
    </row>
    <row r="22" spans="1:5" x14ac:dyDescent="0.25">
      <c r="A22" s="25"/>
      <c r="B22" s="53"/>
      <c r="C22" s="53"/>
      <c r="D22" s="24"/>
    </row>
    <row r="23" spans="1:5" x14ac:dyDescent="0.25">
      <c r="A23" s="25"/>
      <c r="B23" s="25"/>
      <c r="C23" s="25"/>
      <c r="D23" s="24"/>
    </row>
    <row r="24" spans="1:5" x14ac:dyDescent="0.25">
      <c r="A24" s="25"/>
      <c r="B24" s="25"/>
      <c r="C24" s="25"/>
      <c r="D24" s="24"/>
    </row>
    <row r="25" spans="1:5" x14ac:dyDescent="0.25">
      <c r="A25" s="25"/>
      <c r="B25" s="25"/>
      <c r="C25" s="25"/>
      <c r="D25" s="24"/>
    </row>
    <row r="26" spans="1:5" x14ac:dyDescent="0.25">
      <c r="A26" s="25"/>
      <c r="B26" s="49"/>
      <c r="C26" s="49"/>
      <c r="D26" s="24"/>
    </row>
    <row r="27" spans="1:5" x14ac:dyDescent="0.25">
      <c r="A27" s="25"/>
      <c r="B27" s="49"/>
      <c r="C27" s="49"/>
      <c r="D27" s="24"/>
    </row>
    <row r="28" spans="1:5" x14ac:dyDescent="0.25">
      <c r="A28" s="25"/>
      <c r="B28" s="25"/>
      <c r="C28" s="25"/>
      <c r="D28" s="24"/>
    </row>
    <row r="29" spans="1:5" x14ac:dyDescent="0.25">
      <c r="A29" s="49"/>
      <c r="B29" s="49"/>
      <c r="C29" s="49"/>
    </row>
    <row r="30" spans="1:5" x14ac:dyDescent="0.25">
      <c r="A30" s="25"/>
      <c r="B30" s="49"/>
      <c r="C30" s="49"/>
    </row>
    <row r="31" spans="1:5" x14ac:dyDescent="0.25">
      <c r="A31" s="25"/>
      <c r="B31" s="49"/>
      <c r="C31" s="49"/>
    </row>
    <row r="36" spans="1:1" x14ac:dyDescent="0.25">
      <c r="A36" s="24"/>
    </row>
  </sheetData>
  <sheetProtection algorithmName="SHA-512" hashValue="LOMACyCnEUB0OwvGKLiBZQgFPyMC+YArhHLoGiM4sylCdSfvVlJ7EXunEu+z4sX5JSqPWbjRjvAnOnDwEEizSA==" saltValue="rXmpbwPr7tsONO+jBNWG4w==" spinCount="100000" sheet="1" objects="1" scenarios="1"/>
  <mergeCells count="1">
    <mergeCell ref="B22:C22"/>
  </mergeCells>
  <pageMargins left="0.7" right="0.7" top="0.75" bottom="0.75" header="0.3" footer="0.3"/>
  <pageSetup scale="50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tabSelected="1" workbookViewId="0">
      <selection activeCell="A10" activeCellId="2" sqref="B4 B5 A10"/>
    </sheetView>
  </sheetViews>
  <sheetFormatPr defaultRowHeight="14.4" x14ac:dyDescent="0.3"/>
  <cols>
    <col min="1" max="1" width="57.6640625" bestFit="1" customWidth="1"/>
    <col min="2" max="2" width="23" customWidth="1"/>
    <col min="4" max="4" width="31" bestFit="1" customWidth="1"/>
  </cols>
  <sheetData>
    <row r="1" spans="1:8" x14ac:dyDescent="0.3">
      <c r="A1" s="52" t="s">
        <v>18</v>
      </c>
      <c r="B1" s="52"/>
      <c r="C1" s="52"/>
    </row>
    <row r="2" spans="1:8" ht="15.6" x14ac:dyDescent="0.3">
      <c r="A2" s="1" t="s">
        <v>17</v>
      </c>
      <c r="B2" s="1" t="s">
        <v>70</v>
      </c>
    </row>
    <row r="3" spans="1:8" ht="15.6" x14ac:dyDescent="0.3">
      <c r="A3" s="2" t="str">
        <f>[1]AllZones!A1</f>
        <v>Name</v>
      </c>
      <c r="B3" s="2" t="s">
        <v>0</v>
      </c>
    </row>
    <row r="4" spans="1:8" ht="15.6" x14ac:dyDescent="0.3">
      <c r="A4" s="3" t="s">
        <v>68</v>
      </c>
      <c r="B4" s="9" t="s">
        <v>78</v>
      </c>
    </row>
    <row r="5" spans="1:8" ht="15.6" x14ac:dyDescent="0.3">
      <c r="A5" s="3" t="s">
        <v>69</v>
      </c>
      <c r="B5" s="9" t="s">
        <v>78</v>
      </c>
    </row>
    <row r="6" spans="1:8" ht="15.6" x14ac:dyDescent="0.3">
      <c r="A6" s="4" t="s">
        <v>66</v>
      </c>
      <c r="B6" s="5">
        <f>SUM(B4:B5)</f>
        <v>0</v>
      </c>
    </row>
    <row r="8" spans="1:8" s="7" customFormat="1" x14ac:dyDescent="0.3">
      <c r="C8" s="8"/>
      <c r="D8" s="8"/>
      <c r="E8" s="8"/>
      <c r="F8" s="8"/>
      <c r="G8" s="8"/>
      <c r="H8" s="8"/>
    </row>
    <row r="9" spans="1:8" s="7" customFormat="1" x14ac:dyDescent="0.3">
      <c r="A9" s="6" t="s">
        <v>3</v>
      </c>
      <c r="C9" s="54"/>
      <c r="D9" s="54"/>
      <c r="E9" s="8"/>
      <c r="F9" s="54"/>
      <c r="G9" s="54"/>
      <c r="H9" s="8"/>
    </row>
    <row r="10" spans="1:8" s="7" customFormat="1" x14ac:dyDescent="0.3">
      <c r="A10" s="59"/>
      <c r="B10" s="10"/>
      <c r="C10" s="54"/>
      <c r="D10" s="54"/>
      <c r="E10" s="8"/>
      <c r="F10" s="8"/>
      <c r="G10" s="8"/>
      <c r="H10" s="8"/>
    </row>
    <row r="11" spans="1:8" s="7" customFormat="1" x14ac:dyDescent="0.3">
      <c r="A11" s="8"/>
      <c r="B11" s="10"/>
      <c r="C11" s="54"/>
      <c r="D11" s="54"/>
      <c r="E11" s="8"/>
      <c r="F11" s="8"/>
      <c r="G11" s="8"/>
      <c r="H11" s="8"/>
    </row>
    <row r="12" spans="1:8" s="7" customFormat="1" x14ac:dyDescent="0.3">
      <c r="A12" s="8"/>
      <c r="C12" s="8"/>
      <c r="D12" s="8"/>
      <c r="E12" s="8"/>
      <c r="F12" s="8"/>
      <c r="G12" s="8"/>
      <c r="H12" s="8"/>
    </row>
    <row r="13" spans="1:8" s="7" customFormat="1" x14ac:dyDescent="0.3">
      <c r="A13" s="8"/>
      <c r="C13" s="8"/>
      <c r="D13" s="8"/>
      <c r="E13" s="8"/>
      <c r="F13" s="54"/>
      <c r="G13" s="54"/>
      <c r="H13" s="8"/>
    </row>
    <row r="14" spans="1:8" s="7" customFormat="1" x14ac:dyDescent="0.3">
      <c r="A14" s="8"/>
      <c r="C14" s="8"/>
      <c r="D14" s="8"/>
      <c r="E14" s="8"/>
      <c r="F14" s="54"/>
      <c r="G14" s="54"/>
      <c r="H14" s="8"/>
    </row>
    <row r="15" spans="1:8" s="7" customFormat="1" x14ac:dyDescent="0.3">
      <c r="A15" s="57"/>
      <c r="B15" s="47"/>
      <c r="C15" s="57"/>
      <c r="D15" s="57"/>
      <c r="E15" s="57"/>
      <c r="F15" s="57"/>
      <c r="G15" s="57"/>
      <c r="H15" s="8"/>
    </row>
    <row r="16" spans="1:8" x14ac:dyDescent="0.3">
      <c r="C16" s="58"/>
      <c r="D16" s="58"/>
      <c r="E16" s="58"/>
      <c r="F16" s="58"/>
      <c r="G16" s="58"/>
      <c r="H16" s="58"/>
    </row>
    <row r="20" spans="1:2" x14ac:dyDescent="0.3">
      <c r="A20" s="7"/>
    </row>
    <row r="24" spans="1:2" x14ac:dyDescent="0.3">
      <c r="B24" s="7"/>
    </row>
  </sheetData>
  <sheetProtection algorithmName="SHA-512" hashValue="O4abyED/WxtS0pbEfb5YVkzkG5RJHfsOzYW/51LOe9OR75zCwzd11uCFZK0ZqWCCXBNphtwbe9DLL9MgBwyTPQ==" saltValue="SRiN00LMnVXUaPmxlRvDfA==" spinCount="100000" sheet="1" objects="1" scenarios="1"/>
  <mergeCells count="7">
    <mergeCell ref="A1:C1"/>
    <mergeCell ref="F14:G14"/>
    <mergeCell ref="C9:D9"/>
    <mergeCell ref="F9:G9"/>
    <mergeCell ref="C10:D10"/>
    <mergeCell ref="C11:D11"/>
    <mergeCell ref="F13:G13"/>
  </mergeCells>
  <pageMargins left="0.7" right="0.7" top="0.75" bottom="0.75" header="0.3" footer="0.3"/>
  <pageSetup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Wastewater Generators</vt:lpstr>
      <vt:lpstr>Water Generators</vt:lpstr>
      <vt:lpstr>OTHR SRVS</vt:lpstr>
      <vt:lpstr>Base Bid Summary </vt:lpstr>
    </vt:vector>
  </TitlesOfParts>
  <Company>NTMWD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Metz</dc:creator>
  <cp:lastModifiedBy>Mindy Gallegos</cp:lastModifiedBy>
  <cp:lastPrinted>2019-05-30T17:57:05Z</cp:lastPrinted>
  <dcterms:created xsi:type="dcterms:W3CDTF">2019-03-18T17:05:54Z</dcterms:created>
  <dcterms:modified xsi:type="dcterms:W3CDTF">2019-08-19T17:49:42Z</dcterms:modified>
</cp:coreProperties>
</file>